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<sst xmlns="http://schemas.openxmlformats.org/spreadsheetml/2006/main" count="72" uniqueCount="69">
  <si>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ПРАЙС НА УСЛУГИ ПО УСТАНОВКЕ (ПЛЕНКА + РАБОТА)</t>
  </si>
  <si>
    <t xml:space="preserve"> АРХИТЕКТУРНЫЕ ПЛЕНКИ</t>
  </si>
  <si>
    <r>
      <t>за м</t>
    </r>
    <r>
      <rPr>
        <vertAlign val="superscript"/>
        <sz val="11"/>
        <rFont val="Arial Cyr"/>
        <family val="2"/>
      </rPr>
      <t>2</t>
    </r>
  </si>
  <si>
    <t>АРХИТЕКТУРНЫЕ ПЛЕНКИ</t>
  </si>
  <si>
    <t xml:space="preserve"> МЕТАЛЛИЗИРОВАННЫЕ</t>
  </si>
  <si>
    <t>ДЕКОРАТИВНЫЕ</t>
  </si>
  <si>
    <t xml:space="preserve"> R Silver 15 (серебро) </t>
  </si>
  <si>
    <t xml:space="preserve"> HP Blue 35 (голубой)</t>
  </si>
  <si>
    <t xml:space="preserve"> Black Out (черный глянец)</t>
  </si>
  <si>
    <t xml:space="preserve"> R Silver 35 (серебро) </t>
  </si>
  <si>
    <r>
      <t xml:space="preserve"> HP Green 30 (зеленый)</t>
    </r>
    <r>
      <rPr>
        <i/>
        <sz val="12"/>
        <color indexed="8"/>
        <rFont val="Arial"/>
        <family val="2"/>
      </rPr>
      <t xml:space="preserve">         </t>
    </r>
  </si>
  <si>
    <t xml:space="preserve"> White Out (белый глянец)        </t>
  </si>
  <si>
    <t xml:space="preserve"> R Silver 50 (серебро) </t>
  </si>
  <si>
    <r>
      <t xml:space="preserve"> HP Natural 20, 35</t>
    </r>
    <r>
      <rPr>
        <i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(серый) </t>
    </r>
    <r>
      <rPr>
        <i/>
        <sz val="12"/>
        <color indexed="8"/>
        <rFont val="Arial"/>
        <family val="2"/>
      </rPr>
      <t xml:space="preserve">       </t>
    </r>
  </si>
  <si>
    <t xml:space="preserve"> Квадраты (1,524х30,48)</t>
  </si>
  <si>
    <t xml:space="preserve"> ЗЕРКАЛЬНЫЕ SUN CONTROL  </t>
  </si>
  <si>
    <r>
      <t xml:space="preserve"> HP Bronze 20 (бронза)</t>
    </r>
    <r>
      <rPr>
        <i/>
        <sz val="12"/>
        <color indexed="8"/>
        <rFont val="Arial"/>
        <family val="2"/>
      </rPr>
      <t xml:space="preserve"> </t>
    </r>
  </si>
  <si>
    <t xml:space="preserve"> Квадраты Перламутр(0,92х50)</t>
  </si>
  <si>
    <t xml:space="preserve"> R Silver 20, 35 (серебро)      </t>
  </si>
  <si>
    <t xml:space="preserve"> HP Bronze 35 (бронза)              </t>
  </si>
  <si>
    <t xml:space="preserve"> Полоса VB (1,524х30,48)</t>
  </si>
  <si>
    <t xml:space="preserve"> R Silver 50 (серебро)</t>
  </si>
  <si>
    <r>
      <t xml:space="preserve"> HP Solar Bronze 20, 35, 50 </t>
    </r>
    <r>
      <rPr>
        <i/>
        <sz val="12"/>
        <color indexed="8"/>
        <rFont val="Arial"/>
        <family val="2"/>
      </rPr>
      <t xml:space="preserve">         </t>
    </r>
  </si>
  <si>
    <t xml:space="preserve"> Полоса VB (0,93х50)</t>
  </si>
  <si>
    <r>
      <t xml:space="preserve"> R Gold 15 (золотой)</t>
    </r>
    <r>
      <rPr>
        <b/>
        <sz val="12"/>
        <rFont val="Arial"/>
        <family val="2"/>
      </rPr>
      <t xml:space="preserve">            </t>
    </r>
  </si>
  <si>
    <r>
      <t xml:space="preserve"> HP Platinum 20, 35, 50 (нерж.) </t>
    </r>
    <r>
      <rPr>
        <i/>
        <sz val="12"/>
        <color indexed="8"/>
        <rFont val="Arial"/>
        <family val="2"/>
      </rPr>
      <t xml:space="preserve">  </t>
    </r>
  </si>
  <si>
    <t xml:space="preserve"> Полоса переходная (1,17х30)</t>
  </si>
  <si>
    <t xml:space="preserve"> R Gold 35, 50 (золотой)   </t>
  </si>
  <si>
    <t xml:space="preserve"> УДАРОПРОЧНЫЕ БЕСЦВЕТНЫЕ</t>
  </si>
  <si>
    <t xml:space="preserve"> Полоса серая (0,92х50)</t>
  </si>
  <si>
    <t xml:space="preserve"> R Bronze 10 (бронза)           </t>
  </si>
  <si>
    <t>Ширина 1,524м. Площадь 46,45 кв.м.</t>
  </si>
  <si>
    <t xml:space="preserve"> Венецианка (0,92х50)</t>
  </si>
  <si>
    <t xml:space="preserve"> R Green 10 (зеленый)</t>
  </si>
  <si>
    <t xml:space="preserve"> Safety 2mil ( 70 мкм)                    </t>
  </si>
  <si>
    <t xml:space="preserve"> Лён (0,92х50)</t>
  </si>
  <si>
    <t xml:space="preserve"> R Blue 15 (голубой)               </t>
  </si>
  <si>
    <t xml:space="preserve"> Safety 4mil (115 мкм)          </t>
  </si>
  <si>
    <t xml:space="preserve"> Лилии (0,92х50)</t>
  </si>
  <si>
    <t xml:space="preserve"> R Grey 10  (серая)</t>
  </si>
  <si>
    <t xml:space="preserve"> Safety 7mil (200 мкм)                    </t>
  </si>
  <si>
    <t xml:space="preserve"> Листья Искра (1,00х30)</t>
  </si>
  <si>
    <t xml:space="preserve"> R Red 20 (красный)</t>
  </si>
  <si>
    <t xml:space="preserve"> Safety 12mil(336мкм)</t>
  </si>
  <si>
    <t xml:space="preserve"> Одуванчики (0,92х50)</t>
  </si>
  <si>
    <t xml:space="preserve"> ЭНЕРГОСБЕРЕГАЮЩАЯ</t>
  </si>
  <si>
    <t xml:space="preserve"> УДАРОПРОЧНЫЕ ЗЕРКАЛЬНЫЕ</t>
  </si>
  <si>
    <t xml:space="preserve"> Точки матовые (1,27х30)</t>
  </si>
  <si>
    <t xml:space="preserve"> Energy 50</t>
  </si>
  <si>
    <r>
      <t xml:space="preserve"> Silver 5mil (серебро)</t>
    </r>
    <r>
      <rPr>
        <i/>
        <sz val="12"/>
        <color indexed="8"/>
        <rFont val="Arial"/>
        <family val="2"/>
      </rPr>
      <t xml:space="preserve"> </t>
    </r>
  </si>
  <si>
    <t xml:space="preserve"> Точки прозрачные (1,27х30)</t>
  </si>
  <si>
    <t xml:space="preserve"> Energy 75 </t>
  </si>
  <si>
    <t xml:space="preserve"> МАТОВЫЕ   </t>
  </si>
  <si>
    <t xml:space="preserve"> Жемчуг белый (1,20х30)</t>
  </si>
  <si>
    <t xml:space="preserve"> Ice Cool 80</t>
  </si>
  <si>
    <t xml:space="preserve"> Жемчуг золотой (1,20х30)</t>
  </si>
  <si>
    <t xml:space="preserve"> ТОНИРУЮЩИЕ</t>
  </si>
  <si>
    <t xml:space="preserve"> Matt Bronze Sun Control / Global</t>
  </si>
  <si>
    <t xml:space="preserve"> Жемчуг черный (1,20х30)</t>
  </si>
  <si>
    <t xml:space="preserve"> NR Green 20, NR Red 20, NR Blue 20</t>
  </si>
  <si>
    <t xml:space="preserve"> Matt Silver Sun Control / Global</t>
  </si>
  <si>
    <t xml:space="preserve"> Frosted Sparkle (1,22х30,48)</t>
  </si>
  <si>
    <t xml:space="preserve"> NR Bronze 35, NR Yellow 80</t>
  </si>
  <si>
    <t xml:space="preserve"> Matt Grey Sun Control / Global </t>
  </si>
  <si>
    <t xml:space="preserve"> Прайс сформирован на основе курса </t>
  </si>
  <si>
    <t xml:space="preserve"> ЗЕРКАЛЬНЫЕ CNC</t>
  </si>
  <si>
    <t xml:space="preserve"> Matt White CNC</t>
  </si>
  <si>
    <t>Эта цена от 4 до 15м.кв,если метраж больше то можно будет цену снизить. Viknaton.com.ua 063 802 07 60</t>
  </si>
  <si>
    <t xml:space="preserve">(063) 802 07 60 ( 099) 22 75 171. (договорная) Сергей.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</si>
</sst>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sz val="12"/>
      <color indexed="8"/>
      <name val="Arial Cyr"/>
      <family val="2"/>
    </font>
    <font>
      <b/>
      <sz val="12"/>
      <name val="Arial Cyr"/>
      <family val="2"/>
    </font>
    <font>
      <b/>
      <sz val="14"/>
      <color indexed="12"/>
      <name val="Arial"/>
      <family val="2"/>
    </font>
    <font>
      <vertAlign val="superscript"/>
      <sz val="11"/>
      <name val="Arial Cyr"/>
      <family val="2"/>
    </font>
    <font>
      <sz val="12"/>
      <color indexed="8"/>
      <name val="Arial Black"/>
      <family val="2"/>
    </font>
    <font>
      <sz val="12"/>
      <name val="Arial Black"/>
      <family val="2"/>
    </font>
    <font>
      <b/>
      <sz val="12"/>
      <name val="Arial Black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12"/>
      <color indexed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 Cyr"/>
      <family val="2"/>
    </font>
    <font>
      <sz val="11"/>
      <name val="Arial"/>
      <family val="2"/>
    </font>
    <font>
      <sz val="11.5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Book Antiqu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2" fontId="0" fillId="0" borderId="0" xfId="0" applyNumberFormat="1" applyAlignment="1">
      <alignment/>
    </xf>
    <xf numFmtId="2" fontId="11" fillId="0" borderId="13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1" fontId="10" fillId="34" borderId="0" xfId="0" applyNumberFormat="1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15" fillId="34" borderId="20" xfId="0" applyFont="1" applyFill="1" applyBorder="1" applyAlignment="1">
      <alignment horizontal="left" vertical="center" shrinkToFit="1"/>
    </xf>
    <xf numFmtId="2" fontId="11" fillId="34" borderId="14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5" fillId="34" borderId="22" xfId="0" applyFont="1" applyFill="1" applyBorder="1" applyAlignment="1">
      <alignment horizontal="left" vertical="center" shrinkToFit="1"/>
    </xf>
    <xf numFmtId="0" fontId="10" fillId="34" borderId="17" xfId="0" applyFont="1" applyFill="1" applyBorder="1" applyAlignment="1">
      <alignment horizontal="left" vertical="center" wrapText="1"/>
    </xf>
    <xf numFmtId="2" fontId="11" fillId="34" borderId="16" xfId="0" applyNumberFormat="1" applyFont="1" applyFill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left" vertical="center" wrapText="1"/>
    </xf>
    <xf numFmtId="0" fontId="15" fillId="34" borderId="25" xfId="0" applyFont="1" applyFill="1" applyBorder="1" applyAlignment="1">
      <alignment horizontal="left" vertical="center" shrinkToFi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34" borderId="2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/>
    </xf>
    <xf numFmtId="2" fontId="11" fillId="0" borderId="26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2" fontId="11" fillId="0" borderId="28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Border="1" applyAlignment="1">
      <alignment vertical="center"/>
    </xf>
    <xf numFmtId="2" fontId="17" fillId="0" borderId="23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0" fillId="0" borderId="29" xfId="0" applyFont="1" applyBorder="1" applyAlignment="1">
      <alignment/>
    </xf>
    <xf numFmtId="2" fontId="13" fillId="0" borderId="2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 vertical="center"/>
    </xf>
    <xf numFmtId="2" fontId="18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2" fontId="19" fillId="0" borderId="0" xfId="0" applyNumberFormat="1" applyFont="1" applyFill="1" applyBorder="1" applyAlignment="1">
      <alignment horizontal="left" vertical="center" wrapText="1"/>
    </xf>
    <xf numFmtId="0" fontId="12" fillId="0" borderId="15" xfId="0" applyFont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/>
    </xf>
    <xf numFmtId="0" fontId="10" fillId="0" borderId="15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0" fillId="0" borderId="33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horizontal="left" vertical="center" wrapText="1"/>
    </xf>
    <xf numFmtId="0" fontId="10" fillId="34" borderId="30" xfId="0" applyFont="1" applyFill="1" applyBorder="1" applyAlignment="1">
      <alignment horizontal="left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/>
    </xf>
    <xf numFmtId="0" fontId="10" fillId="34" borderId="13" xfId="0" applyFont="1" applyFill="1" applyBorder="1" applyAlignment="1">
      <alignment horizontal="left" vertical="center" wrapText="1"/>
    </xf>
    <xf numFmtId="0" fontId="12" fillId="0" borderId="1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0</xdr:rowOff>
    </xdr:from>
    <xdr:to>
      <xdr:col>4</xdr:col>
      <xdr:colOff>1714500</xdr:colOff>
      <xdr:row>1</xdr:row>
      <xdr:rowOff>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200025"/>
          <a:ext cx="1724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1819275</xdr:colOff>
      <xdr:row>1</xdr:row>
      <xdr:rowOff>0</xdr:rowOff>
    </xdr:from>
    <xdr:to>
      <xdr:col>8</xdr:col>
      <xdr:colOff>161925</xdr:colOff>
      <xdr:row>1</xdr:row>
      <xdr:rowOff>0</xdr:rowOff>
    </xdr:to>
    <xdr:sp fLocksText="0">
      <xdr:nvSpPr>
        <xdr:cNvPr id="2" name="Text Box 49"/>
        <xdr:cNvSpPr txBox="1">
          <a:spLocks noChangeArrowheads="1"/>
        </xdr:cNvSpPr>
      </xdr:nvSpPr>
      <xdr:spPr>
        <a:xfrm>
          <a:off x="1819275" y="200025"/>
          <a:ext cx="5829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31680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СNC-TECH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"/>
  <sheetViews>
    <sheetView tabSelected="1" zoomScale="108" zoomScaleNormal="108" zoomScalePageLayoutView="0" workbookViewId="0" topLeftCell="A1">
      <selection activeCell="A1" sqref="A1:J1"/>
    </sheetView>
  </sheetViews>
  <sheetFormatPr defaultColWidth="9.140625" defaultRowHeight="12.75"/>
  <cols>
    <col min="1" max="1" width="34.140625" style="1" customWidth="1"/>
    <col min="2" max="2" width="4.7109375" style="2" customWidth="1"/>
    <col min="3" max="3" width="11.00390625" style="3" customWidth="1"/>
    <col min="4" max="4" width="0.85546875" style="1" customWidth="1"/>
    <col min="5" max="5" width="48.00390625" style="1" customWidth="1"/>
    <col min="6" max="6" width="4.00390625" style="4" customWidth="1"/>
    <col min="7" max="7" width="8.421875" style="3" customWidth="1"/>
    <col min="8" max="8" width="1.1484375" style="1" customWidth="1"/>
    <col min="9" max="9" width="35.00390625" style="1" customWidth="1"/>
    <col min="10" max="10" width="9.8515625" style="5" customWidth="1"/>
    <col min="11" max="11" width="12.140625" style="1" customWidth="1"/>
    <col min="12" max="12" width="9.00390625" style="1" customWidth="1"/>
    <col min="13" max="13" width="10.421875" style="1" customWidth="1"/>
    <col min="14" max="254" width="9.00390625" style="1" customWidth="1"/>
  </cols>
  <sheetData>
    <row r="1" spans="1:11" ht="15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/>
    </row>
    <row r="2" spans="1:10" ht="16.5" customHeight="1">
      <c r="A2" s="6" t="s">
        <v>1</v>
      </c>
      <c r="B2" s="7"/>
      <c r="C2" s="8" t="s">
        <v>2</v>
      </c>
      <c r="D2" s="9"/>
      <c r="E2" s="76" t="s">
        <v>3</v>
      </c>
      <c r="F2" s="76"/>
      <c r="G2" s="10" t="s">
        <v>2</v>
      </c>
      <c r="I2" s="6" t="s">
        <v>3</v>
      </c>
      <c r="J2" s="11" t="s">
        <v>2</v>
      </c>
    </row>
    <row r="3" spans="1:10" ht="16.5" customHeight="1">
      <c r="A3" s="65" t="s">
        <v>65</v>
      </c>
      <c r="B3" s="65"/>
      <c r="C3" s="65"/>
      <c r="D3" s="12"/>
      <c r="E3" s="65" t="s">
        <v>4</v>
      </c>
      <c r="F3" s="65"/>
      <c r="G3" s="65"/>
      <c r="I3" s="13" t="s">
        <v>5</v>
      </c>
      <c r="J3" s="14"/>
    </row>
    <row r="4" spans="1:10" ht="16.5" customHeight="1">
      <c r="A4" s="73" t="s">
        <v>6</v>
      </c>
      <c r="B4" s="73"/>
      <c r="C4" s="15">
        <f>12*J23</f>
        <v>12</v>
      </c>
      <c r="D4" s="16"/>
      <c r="E4" s="55" t="s">
        <v>7</v>
      </c>
      <c r="F4" s="55"/>
      <c r="G4" s="17">
        <f>16*J23</f>
        <v>16</v>
      </c>
      <c r="I4" s="18" t="s">
        <v>8</v>
      </c>
      <c r="J4" s="19">
        <f>14*J23</f>
        <v>14</v>
      </c>
    </row>
    <row r="5" spans="1:10" ht="16.5" customHeight="1">
      <c r="A5" s="73" t="s">
        <v>9</v>
      </c>
      <c r="B5" s="73"/>
      <c r="C5" s="15">
        <f>12*J23</f>
        <v>12</v>
      </c>
      <c r="D5" s="16"/>
      <c r="E5" s="74" t="s">
        <v>10</v>
      </c>
      <c r="F5" s="74"/>
      <c r="G5" s="20">
        <f>16*J23</f>
        <v>16</v>
      </c>
      <c r="I5" s="21" t="s">
        <v>11</v>
      </c>
      <c r="J5" s="22">
        <v>14</v>
      </c>
    </row>
    <row r="6" spans="1:10" ht="16.5" customHeight="1">
      <c r="A6" s="73" t="s">
        <v>12</v>
      </c>
      <c r="B6" s="73"/>
      <c r="C6" s="15">
        <f>12*J23</f>
        <v>12</v>
      </c>
      <c r="D6" s="16"/>
      <c r="E6" s="74" t="s">
        <v>13</v>
      </c>
      <c r="F6" s="74"/>
      <c r="G6" s="20">
        <f>15*J23</f>
        <v>15</v>
      </c>
      <c r="I6" s="21" t="s">
        <v>14</v>
      </c>
      <c r="J6" s="22">
        <f>14*J23</f>
        <v>14</v>
      </c>
    </row>
    <row r="7" spans="1:10" ht="16.5" customHeight="1">
      <c r="A7" s="72" t="s">
        <v>15</v>
      </c>
      <c r="B7" s="72"/>
      <c r="C7" s="72"/>
      <c r="D7" s="24"/>
      <c r="E7" s="70" t="s">
        <v>16</v>
      </c>
      <c r="F7" s="70"/>
      <c r="G7" s="20">
        <f>15*J23</f>
        <v>15</v>
      </c>
      <c r="I7" s="21" t="s">
        <v>17</v>
      </c>
      <c r="J7" s="22">
        <f>14*J23</f>
        <v>14</v>
      </c>
    </row>
    <row r="8" spans="1:10" ht="16.5" customHeight="1">
      <c r="A8" s="25" t="s">
        <v>18</v>
      </c>
      <c r="B8" s="26"/>
      <c r="C8" s="27">
        <f>14*J23</f>
        <v>14</v>
      </c>
      <c r="D8" s="24"/>
      <c r="E8" s="28" t="s">
        <v>19</v>
      </c>
      <c r="F8" s="29"/>
      <c r="G8" s="20">
        <v>15</v>
      </c>
      <c r="I8" s="21" t="s">
        <v>20</v>
      </c>
      <c r="J8" s="22">
        <f>14*J23</f>
        <v>14</v>
      </c>
    </row>
    <row r="9" spans="1:10" ht="16.5" customHeight="1">
      <c r="A9" s="67" t="s">
        <v>21</v>
      </c>
      <c r="B9" s="67"/>
      <c r="C9" s="31">
        <f>14*J23</f>
        <v>14</v>
      </c>
      <c r="D9" s="24"/>
      <c r="E9" s="70" t="s">
        <v>22</v>
      </c>
      <c r="F9" s="70"/>
      <c r="G9" s="20">
        <f>15*J23</f>
        <v>15</v>
      </c>
      <c r="I9" s="21" t="s">
        <v>23</v>
      </c>
      <c r="J9" s="22">
        <f>14*J23</f>
        <v>14</v>
      </c>
    </row>
    <row r="10" spans="1:10" ht="16.5" customHeight="1">
      <c r="A10" s="28" t="s">
        <v>24</v>
      </c>
      <c r="B10" s="29"/>
      <c r="C10" s="31">
        <f>14*J23</f>
        <v>14</v>
      </c>
      <c r="D10" s="24"/>
      <c r="E10" s="71" t="s">
        <v>25</v>
      </c>
      <c r="F10" s="71"/>
      <c r="G10" s="32">
        <f>16*J23</f>
        <v>16</v>
      </c>
      <c r="I10" s="30" t="s">
        <v>26</v>
      </c>
      <c r="J10" s="22">
        <f>14*J23</f>
        <v>14</v>
      </c>
    </row>
    <row r="11" spans="1:10" ht="16.5" customHeight="1">
      <c r="A11" s="67" t="s">
        <v>27</v>
      </c>
      <c r="B11" s="67"/>
      <c r="C11" s="31">
        <f>14*J23</f>
        <v>14</v>
      </c>
      <c r="D11" s="24"/>
      <c r="E11" s="72" t="s">
        <v>28</v>
      </c>
      <c r="F11" s="72"/>
      <c r="G11" s="72"/>
      <c r="I11" s="30" t="s">
        <v>29</v>
      </c>
      <c r="J11" s="22">
        <f>14*J23</f>
        <v>14</v>
      </c>
    </row>
    <row r="12" spans="1:10" ht="16.5" customHeight="1">
      <c r="A12" s="33" t="s">
        <v>30</v>
      </c>
      <c r="B12" s="34"/>
      <c r="C12" s="31">
        <f>14*J23</f>
        <v>14</v>
      </c>
      <c r="D12" s="24"/>
      <c r="E12" s="69" t="s">
        <v>31</v>
      </c>
      <c r="F12" s="69"/>
      <c r="G12" s="69"/>
      <c r="I12" s="21" t="s">
        <v>32</v>
      </c>
      <c r="J12" s="22">
        <f>15*J23</f>
        <v>15</v>
      </c>
    </row>
    <row r="13" spans="1:10" ht="16.5" customHeight="1">
      <c r="A13" s="67" t="s">
        <v>33</v>
      </c>
      <c r="B13" s="67"/>
      <c r="C13" s="31">
        <f>14*J23</f>
        <v>14</v>
      </c>
      <c r="D13" s="24"/>
      <c r="E13" s="56" t="s">
        <v>34</v>
      </c>
      <c r="F13" s="56"/>
      <c r="G13" s="35">
        <f>12*J23</f>
        <v>12</v>
      </c>
      <c r="I13" s="21" t="s">
        <v>35</v>
      </c>
      <c r="J13" s="22">
        <f>15*J23</f>
        <v>15</v>
      </c>
    </row>
    <row r="14" spans="1:10" ht="16.5" customHeight="1">
      <c r="A14" s="28" t="s">
        <v>36</v>
      </c>
      <c r="B14" s="29"/>
      <c r="C14" s="31">
        <f>14*J23</f>
        <v>14</v>
      </c>
      <c r="D14" s="24"/>
      <c r="E14" s="56" t="s">
        <v>37</v>
      </c>
      <c r="F14" s="56"/>
      <c r="G14" s="35">
        <f>14*J23</f>
        <v>14</v>
      </c>
      <c r="I14" s="21" t="s">
        <v>38</v>
      </c>
      <c r="J14" s="22">
        <f>15*J23</f>
        <v>15</v>
      </c>
    </row>
    <row r="15" spans="1:10" ht="16.5" customHeight="1">
      <c r="A15" s="67" t="s">
        <v>39</v>
      </c>
      <c r="B15" s="67"/>
      <c r="C15" s="31">
        <f>14*J23</f>
        <v>14</v>
      </c>
      <c r="D15" s="24"/>
      <c r="E15" s="56" t="s">
        <v>40</v>
      </c>
      <c r="F15" s="56"/>
      <c r="G15" s="35">
        <f>17*J23</f>
        <v>17</v>
      </c>
      <c r="I15" s="21" t="s">
        <v>41</v>
      </c>
      <c r="J15" s="22">
        <f>15*J23</f>
        <v>15</v>
      </c>
    </row>
    <row r="16" spans="1:10" ht="16.5" customHeight="1" thickBot="1">
      <c r="A16" s="68" t="s">
        <v>42</v>
      </c>
      <c r="B16" s="68"/>
      <c r="C16" s="36">
        <f>14*J23</f>
        <v>14</v>
      </c>
      <c r="D16" s="24"/>
      <c r="E16" s="56" t="s">
        <v>43</v>
      </c>
      <c r="F16" s="56"/>
      <c r="G16" s="35">
        <f>20*J23</f>
        <v>20</v>
      </c>
      <c r="I16" s="21" t="s">
        <v>44</v>
      </c>
      <c r="J16" s="22">
        <f>15*J23</f>
        <v>15</v>
      </c>
    </row>
    <row r="17" spans="1:10" ht="16.5" customHeight="1" thickBot="1">
      <c r="A17" s="64" t="s">
        <v>45</v>
      </c>
      <c r="B17" s="64"/>
      <c r="C17" s="64"/>
      <c r="D17" s="38"/>
      <c r="E17" s="65" t="s">
        <v>46</v>
      </c>
      <c r="F17" s="65"/>
      <c r="G17" s="65"/>
      <c r="I17" s="39" t="s">
        <v>47</v>
      </c>
      <c r="J17" s="22">
        <f>15*J23</f>
        <v>15</v>
      </c>
    </row>
    <row r="18" spans="1:10" ht="16.5" customHeight="1">
      <c r="A18" s="62" t="s">
        <v>48</v>
      </c>
      <c r="B18" s="62"/>
      <c r="C18" s="40">
        <f>22*J23</f>
        <v>22</v>
      </c>
      <c r="E18" s="66" t="s">
        <v>49</v>
      </c>
      <c r="F18" s="66"/>
      <c r="G18" s="41">
        <f>18*J23</f>
        <v>18</v>
      </c>
      <c r="I18" s="39" t="s">
        <v>50</v>
      </c>
      <c r="J18" s="22">
        <f>15*J23</f>
        <v>15</v>
      </c>
    </row>
    <row r="19" spans="1:10" ht="16.5" customHeight="1">
      <c r="A19" s="56" t="s">
        <v>51</v>
      </c>
      <c r="B19" s="56"/>
      <c r="C19" s="42">
        <f>25*J23</f>
        <v>25</v>
      </c>
      <c r="D19" s="37"/>
      <c r="E19" s="23" t="s">
        <v>52</v>
      </c>
      <c r="F19" s="23"/>
      <c r="G19" s="43"/>
      <c r="I19" s="21" t="s">
        <v>53</v>
      </c>
      <c r="J19" s="22">
        <f>16*J23</f>
        <v>16</v>
      </c>
    </row>
    <row r="20" spans="1:10" ht="16.5" customHeight="1">
      <c r="A20" s="61" t="s">
        <v>54</v>
      </c>
      <c r="B20" s="61"/>
      <c r="C20" s="44">
        <f>32*J23</f>
        <v>32</v>
      </c>
      <c r="D20" s="38"/>
      <c r="E20" s="62" t="s">
        <v>66</v>
      </c>
      <c r="F20" s="62"/>
      <c r="G20" s="45">
        <f>12*J23</f>
        <v>12</v>
      </c>
      <c r="I20" s="21" t="s">
        <v>55</v>
      </c>
      <c r="J20" s="22">
        <f>16*J23</f>
        <v>16</v>
      </c>
    </row>
    <row r="21" spans="1:10" ht="16.5" customHeight="1">
      <c r="A21" s="63" t="s">
        <v>56</v>
      </c>
      <c r="B21" s="63"/>
      <c r="C21" s="63"/>
      <c r="D21" s="38"/>
      <c r="E21" s="56" t="s">
        <v>57</v>
      </c>
      <c r="F21" s="56"/>
      <c r="G21" s="35">
        <f>15*J23</f>
        <v>15</v>
      </c>
      <c r="I21" s="21" t="s">
        <v>58</v>
      </c>
      <c r="J21" s="22">
        <f>16*J23</f>
        <v>16</v>
      </c>
    </row>
    <row r="22" spans="1:11" ht="16.5" customHeight="1" thickBot="1">
      <c r="A22" s="55" t="s">
        <v>59</v>
      </c>
      <c r="B22" s="55"/>
      <c r="C22" s="17">
        <f>14*J23</f>
        <v>14</v>
      </c>
      <c r="D22" s="46"/>
      <c r="E22" s="56" t="s">
        <v>60</v>
      </c>
      <c r="F22" s="56"/>
      <c r="G22" s="35">
        <f>15*J23</f>
        <v>15</v>
      </c>
      <c r="I22" s="47" t="s">
        <v>61</v>
      </c>
      <c r="J22" s="48">
        <f>35*J23</f>
        <v>35</v>
      </c>
      <c r="K22" s="49"/>
    </row>
    <row r="23" spans="1:13" ht="16.5" customHeight="1" thickBot="1">
      <c r="A23" s="57" t="s">
        <v>62</v>
      </c>
      <c r="B23" s="58"/>
      <c r="C23" s="32">
        <f>14*J23</f>
        <v>14</v>
      </c>
      <c r="E23" s="59" t="s">
        <v>63</v>
      </c>
      <c r="F23" s="60"/>
      <c r="G23" s="48">
        <f>15*J23</f>
        <v>15</v>
      </c>
      <c r="I23" s="50" t="s">
        <v>64</v>
      </c>
      <c r="J23" s="51">
        <v>1</v>
      </c>
      <c r="K23" s="38"/>
      <c r="M23" s="52"/>
    </row>
    <row r="24" spans="1:255" ht="15">
      <c r="A24" t="s">
        <v>67</v>
      </c>
      <c r="B24"/>
      <c r="C24"/>
      <c r="D24"/>
      <c r="E24"/>
      <c r="F24" t="s">
        <v>68</v>
      </c>
      <c r="G24"/>
      <c r="H24"/>
      <c r="I24"/>
      <c r="J24"/>
      <c r="IU24" s="1"/>
    </row>
    <row r="25" spans="1:10" ht="15">
      <c r="A25"/>
      <c r="B25"/>
      <c r="C25"/>
      <c r="D25"/>
      <c r="E25"/>
      <c r="F25"/>
      <c r="G25"/>
      <c r="H25"/>
      <c r="I25"/>
      <c r="J25"/>
    </row>
    <row r="26" spans="1:10" ht="15">
      <c r="A26"/>
      <c r="B26"/>
      <c r="C26"/>
      <c r="D26"/>
      <c r="E26"/>
      <c r="F26"/>
      <c r="G26"/>
      <c r="H26"/>
      <c r="I26"/>
      <c r="J26"/>
    </row>
    <row r="27" spans="1:10" ht="15">
      <c r="A27"/>
      <c r="B27"/>
      <c r="C27"/>
      <c r="D27"/>
      <c r="E27"/>
      <c r="F27"/>
      <c r="G27"/>
      <c r="H27"/>
      <c r="I27"/>
      <c r="J27"/>
    </row>
    <row r="28" spans="1:10" ht="15">
      <c r="A28"/>
      <c r="B28"/>
      <c r="C28"/>
      <c r="D28"/>
      <c r="E28"/>
      <c r="F28"/>
      <c r="G28"/>
      <c r="H28"/>
      <c r="I28"/>
      <c r="J28"/>
    </row>
    <row r="29" spans="1:10" ht="15">
      <c r="A29"/>
      <c r="B29"/>
      <c r="C29"/>
      <c r="D29"/>
      <c r="E29"/>
      <c r="F29"/>
      <c r="G29"/>
      <c r="H29"/>
      <c r="I29"/>
      <c r="J29"/>
    </row>
    <row r="30" spans="1:10" ht="15">
      <c r="A30" s="53"/>
      <c r="B30" s="53"/>
      <c r="C30" s="54"/>
      <c r="D30" s="53"/>
      <c r="E30" s="53"/>
      <c r="F30" s="53"/>
      <c r="G30" s="54"/>
      <c r="H30" s="53"/>
      <c r="I30" s="53"/>
      <c r="J30" s="54"/>
    </row>
  </sheetData>
  <sheetProtection selectLockedCells="1" selectUnlockedCells="1"/>
  <mergeCells count="38">
    <mergeCell ref="A1:J1"/>
    <mergeCell ref="E2:F2"/>
    <mergeCell ref="A3:C3"/>
    <mergeCell ref="E3:G3"/>
    <mergeCell ref="A6:B6"/>
    <mergeCell ref="E6:F6"/>
    <mergeCell ref="A7:C7"/>
    <mergeCell ref="E7:F7"/>
    <mergeCell ref="A4:B4"/>
    <mergeCell ref="E4:F4"/>
    <mergeCell ref="A5:B5"/>
    <mergeCell ref="E5:F5"/>
    <mergeCell ref="E12:G12"/>
    <mergeCell ref="A13:B13"/>
    <mergeCell ref="E13:F13"/>
    <mergeCell ref="E14:F14"/>
    <mergeCell ref="A9:B9"/>
    <mergeCell ref="E9:F9"/>
    <mergeCell ref="E10:F10"/>
    <mergeCell ref="A11:B11"/>
    <mergeCell ref="E11:G11"/>
    <mergeCell ref="A17:C17"/>
    <mergeCell ref="E17:G17"/>
    <mergeCell ref="A18:B18"/>
    <mergeCell ref="E18:F18"/>
    <mergeCell ref="A15:B15"/>
    <mergeCell ref="E15:F15"/>
    <mergeCell ref="A16:B16"/>
    <mergeCell ref="E16:F16"/>
    <mergeCell ref="A22:B22"/>
    <mergeCell ref="E22:F22"/>
    <mergeCell ref="A23:B23"/>
    <mergeCell ref="E23:F23"/>
    <mergeCell ref="A19:B19"/>
    <mergeCell ref="A20:B20"/>
    <mergeCell ref="E20:F20"/>
    <mergeCell ref="A21:C21"/>
    <mergeCell ref="E21:F21"/>
  </mergeCells>
  <printOptions horizontalCentered="1" verticalCentered="1"/>
  <pageMargins left="0.19652777777777777" right="0.19652777777777777" top="0.15763888888888888" bottom="0.11805555555555555" header="0.5118055555555555" footer="0.5118055555555555"/>
  <pageSetup firstPageNumber="1" useFirstPageNumber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D@rk</dc:creator>
  <cp:keywords/>
  <dc:description/>
  <cp:lastModifiedBy>D@rk</cp:lastModifiedBy>
  <dcterms:created xsi:type="dcterms:W3CDTF">2015-12-24T08:27:09Z</dcterms:created>
  <dcterms:modified xsi:type="dcterms:W3CDTF">2016-01-20T07:18:42Z</dcterms:modified>
  <cp:category/>
  <cp:version/>
  <cp:contentType/>
  <cp:contentStatus/>
</cp:coreProperties>
</file>